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на 2011 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<sst xmlns="http://schemas.openxmlformats.org/spreadsheetml/2006/main" count="86" uniqueCount="56">
  <si>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 xml:space="preserve">Наименование расхода  </t>
  </si>
  <si>
    <t xml:space="preserve">Расходы, всего           </t>
  </si>
  <si>
    <t xml:space="preserve">Заработная плата         </t>
  </si>
  <si>
    <t>Начисления на оплату труда</t>
  </si>
  <si>
    <t xml:space="preserve">Услуги связи             </t>
  </si>
  <si>
    <t>раздел</t>
  </si>
  <si>
    <t xml:space="preserve">Работы, услуги по содержанию имущества       </t>
  </si>
  <si>
    <t>Прочие работы, услуги, в том числе</t>
  </si>
  <si>
    <t xml:space="preserve">Увеличение стоимости    основных средств </t>
  </si>
  <si>
    <t>Увеличение стоимости    материальных запасов</t>
  </si>
  <si>
    <t xml:space="preserve">Прочие расходы           </t>
  </si>
  <si>
    <t>подраздел</t>
  </si>
  <si>
    <t>целевая статья расхода</t>
  </si>
  <si>
    <t>вид расхода</t>
  </si>
  <si>
    <t>КОСГУ</t>
  </si>
  <si>
    <t>Код</t>
  </si>
  <si>
    <t>1квартал</t>
  </si>
  <si>
    <t>2квартал</t>
  </si>
  <si>
    <t>3квартал</t>
  </si>
  <si>
    <t>4квартал</t>
  </si>
  <si>
    <t>в том чисе по кварталам</t>
  </si>
  <si>
    <t>УТВЕРЖДАЮ</t>
  </si>
  <si>
    <t>Начальник Управления образования</t>
  </si>
  <si>
    <t>города Пензы</t>
  </si>
  <si>
    <t>Ю.А.Голодяев</t>
  </si>
  <si>
    <t>БЮДЖЕТНАЯ СМЕТА</t>
  </si>
  <si>
    <t>коды</t>
  </si>
  <si>
    <t>ОКПО</t>
  </si>
  <si>
    <t>СРРПБС</t>
  </si>
  <si>
    <t>ОКЕИ</t>
  </si>
  <si>
    <t>Получатель средств бюджета</t>
  </si>
  <si>
    <t>Единица измерения :  руб.</t>
  </si>
  <si>
    <t>Главный бухгалтер</t>
  </si>
  <si>
    <t>расшифровка подписи</t>
  </si>
  <si>
    <t>Сумма , руб</t>
  </si>
  <si>
    <t xml:space="preserve">Обеспечение деятельности подведомственных учреждений </t>
  </si>
  <si>
    <t>0701</t>
  </si>
  <si>
    <t>Расходы за счет доходов от платных услуг</t>
  </si>
  <si>
    <t>Расходы на реализацию долгосрочных целевых программ</t>
  </si>
  <si>
    <t>Организация предоставления  общедоступного бесплатного дошкольного образования и воспитания, содержание ребенка в дошкольном образовательном учреждении</t>
  </si>
  <si>
    <t>Оказание услуг подведомственными учреждениями</t>
  </si>
  <si>
    <t>Прочие выплаты</t>
  </si>
  <si>
    <t>Коммунальные услуги</t>
  </si>
  <si>
    <t>Муниципальное дошкольное образовательно  учреждение детский сад комбинированного вида № 71 г. Пензы</t>
  </si>
  <si>
    <t>Вавилова О.П.</t>
  </si>
  <si>
    <t>Тихонова Е.В.</t>
  </si>
  <si>
    <t>Руководитель МДОУ № 71</t>
  </si>
  <si>
    <t>Расходы за реслизацию долгосрочных целевых программ</t>
  </si>
  <si>
    <t>Долгосрочная целевая программа "Укрепление метериально-технической базы и проведение капитального ремонта зданий и сооружений на 2010-2012г"</t>
  </si>
  <si>
    <t xml:space="preserve">Прочие работы, услуги </t>
  </si>
  <si>
    <t>Долгосрочная целевая программв "Энергосбережения и повышения энергоэффективности в г. Пензе на 2010-2020г"</t>
  </si>
  <si>
    <t>Ведомственная целевая программа развития "Удошкольное детство 2011-2013гг"</t>
  </si>
  <si>
    <t>Увеличение стоимости   материальных запасов</t>
  </si>
  <si>
    <t>Долгосрочная целевая программа "Многодетная семья 2011-2013годы"</t>
  </si>
  <si>
    <t>НА  2011 ГОД</t>
  </si>
  <si>
    <t>дата  29.12.10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</si>
</sst>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5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 wrapText="1"/>
    </xf>
    <xf numFmtId="2" fontId="0" fillId="33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right" wrapText="1"/>
    </xf>
    <xf numFmtId="2" fontId="0" fillId="34" borderId="11" xfId="0" applyNumberFormat="1" applyFill="1" applyBorder="1" applyAlignment="1">
      <alignment/>
    </xf>
    <xf numFmtId="0" fontId="7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2" fontId="0" fillId="35" borderId="11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36" borderId="12" xfId="0" applyFont="1" applyFill="1" applyBorder="1" applyAlignment="1">
      <alignment vertical="top" wrapText="1"/>
    </xf>
    <xf numFmtId="2" fontId="2" fillId="36" borderId="13" xfId="0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right" vertical="top" wrapText="1"/>
    </xf>
    <xf numFmtId="2" fontId="2" fillId="34" borderId="13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36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workbookViewId="0" topLeftCell="A3">
      <selection activeCell="A48" sqref="A48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7.25390625" style="0" customWidth="1"/>
    <col min="4" max="4" width="11.875" style="0" customWidth="1"/>
    <col min="6" max="6" width="7.00390625" style="0" customWidth="1"/>
    <col min="7" max="7" width="11.375" style="11" customWidth="1"/>
    <col min="8" max="8" width="13.00390625" style="0" customWidth="1"/>
    <col min="9" max="9" width="12.375" style="0" customWidth="1"/>
    <col min="10" max="10" width="12.875" style="0" customWidth="1"/>
    <col min="11" max="11" width="11.75390625" style="0" customWidth="1"/>
  </cols>
  <sheetData>
    <row r="1" spans="8:10" ht="12.75">
      <c r="H1" s="43" t="s">
        <v>21</v>
      </c>
      <c r="I1" s="43"/>
      <c r="J1" s="43"/>
    </row>
    <row r="2" spans="8:10" ht="12.75">
      <c r="H2" s="43" t="s">
        <v>22</v>
      </c>
      <c r="I2" s="43"/>
      <c r="J2" s="43"/>
    </row>
    <row r="3" spans="8:10" ht="12.75">
      <c r="H3" s="43" t="s">
        <v>23</v>
      </c>
      <c r="I3" s="43"/>
      <c r="J3" s="43"/>
    </row>
    <row r="4" spans="8:10" ht="12.75">
      <c r="H4" s="44"/>
      <c r="I4" s="44"/>
      <c r="J4" t="s">
        <v>24</v>
      </c>
    </row>
    <row r="5" spans="1:11" ht="12.7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45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34" t="s">
        <v>30</v>
      </c>
      <c r="B7" s="35"/>
      <c r="C7" s="35"/>
      <c r="D7" s="35"/>
      <c r="E7" s="35"/>
      <c r="F7" s="35"/>
      <c r="G7" s="35"/>
      <c r="H7" s="3"/>
      <c r="I7" s="8"/>
      <c r="J7" s="8" t="s">
        <v>26</v>
      </c>
      <c r="K7" s="3"/>
    </row>
    <row r="8" spans="1:11" ht="12.75" customHeight="1">
      <c r="A8" s="51" t="s">
        <v>43</v>
      </c>
      <c r="B8" s="51"/>
      <c r="C8" s="51"/>
      <c r="D8" s="51"/>
      <c r="E8" s="51"/>
      <c r="F8" s="51"/>
      <c r="G8" s="51"/>
      <c r="H8" s="52"/>
      <c r="I8" s="8" t="s">
        <v>27</v>
      </c>
      <c r="J8" s="8">
        <v>50555068</v>
      </c>
      <c r="K8" s="3"/>
    </row>
    <row r="9" spans="1:11" ht="12.75">
      <c r="A9" s="35"/>
      <c r="B9" s="35"/>
      <c r="C9" s="35"/>
      <c r="D9" s="35"/>
      <c r="E9" s="35"/>
      <c r="F9" s="35"/>
      <c r="G9" s="35"/>
      <c r="H9" s="3"/>
      <c r="I9" s="8" t="s">
        <v>28</v>
      </c>
      <c r="J9" s="8"/>
      <c r="K9" s="3"/>
    </row>
    <row r="10" spans="1:11" ht="12.75">
      <c r="A10" s="34" t="s">
        <v>31</v>
      </c>
      <c r="B10" s="35"/>
      <c r="C10" s="35"/>
      <c r="D10" s="35"/>
      <c r="E10" s="35"/>
      <c r="F10" s="35"/>
      <c r="G10" s="35"/>
      <c r="H10" s="3"/>
      <c r="I10" s="8" t="s">
        <v>29</v>
      </c>
      <c r="J10" s="8">
        <v>383</v>
      </c>
      <c r="K10" s="3"/>
    </row>
    <row r="11" spans="1:6" ht="12.75">
      <c r="A11" s="11"/>
      <c r="B11" s="11"/>
      <c r="C11" s="11"/>
      <c r="D11" s="11"/>
      <c r="E11" s="11"/>
      <c r="F11" s="11"/>
    </row>
    <row r="12" spans="1:11" ht="24.75" customHeight="1">
      <c r="A12" s="46" t="s">
        <v>0</v>
      </c>
      <c r="B12" s="48" t="s">
        <v>15</v>
      </c>
      <c r="C12" s="48"/>
      <c r="D12" s="48"/>
      <c r="E12" s="48"/>
      <c r="F12" s="48"/>
      <c r="G12" s="49" t="s">
        <v>34</v>
      </c>
      <c r="H12" s="50" t="s">
        <v>20</v>
      </c>
      <c r="I12" s="50"/>
      <c r="J12" s="50"/>
      <c r="K12" s="50"/>
    </row>
    <row r="13" spans="1:11" ht="43.5" customHeight="1">
      <c r="A13" s="47"/>
      <c r="B13" s="4" t="s">
        <v>5</v>
      </c>
      <c r="C13" s="4" t="s">
        <v>11</v>
      </c>
      <c r="D13" s="6" t="s">
        <v>12</v>
      </c>
      <c r="E13" s="7" t="s">
        <v>13</v>
      </c>
      <c r="F13" s="4" t="s">
        <v>14</v>
      </c>
      <c r="G13" s="49"/>
      <c r="H13" s="5" t="s">
        <v>16</v>
      </c>
      <c r="I13" s="5" t="s">
        <v>17</v>
      </c>
      <c r="J13" s="5" t="s">
        <v>18</v>
      </c>
      <c r="K13" s="5" t="s">
        <v>19</v>
      </c>
    </row>
    <row r="14" spans="1:11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36">
        <v>7</v>
      </c>
      <c r="H14" s="4">
        <v>8</v>
      </c>
      <c r="I14" s="4">
        <v>9</v>
      </c>
      <c r="J14" s="4">
        <v>10</v>
      </c>
      <c r="K14" s="4">
        <v>11</v>
      </c>
    </row>
    <row r="15" spans="1:12" s="11" customFormat="1" ht="12.75">
      <c r="A15" s="31" t="s">
        <v>1</v>
      </c>
      <c r="B15" s="32"/>
      <c r="C15" s="32"/>
      <c r="D15" s="32"/>
      <c r="E15" s="32"/>
      <c r="F15" s="32"/>
      <c r="G15" s="37">
        <f>H15+I15+J15+K15</f>
        <v>23006714</v>
      </c>
      <c r="H15" s="33">
        <f>H16+H19+H21+H24+H27+H29+H40</f>
        <v>4059352</v>
      </c>
      <c r="I15" s="33">
        <f>I16+I19+I21+I24+I27+I29+I40</f>
        <v>7491663</v>
      </c>
      <c r="J15" s="33">
        <f>J16+J19+J21+J24+J27+J29+J40</f>
        <v>5633466</v>
      </c>
      <c r="K15" s="33">
        <f>K16+K19+K21+K24+K27+K29+K40</f>
        <v>5822233</v>
      </c>
      <c r="L15" s="38"/>
    </row>
    <row r="16" spans="1:11" s="11" customFormat="1" ht="22.5">
      <c r="A16" s="27" t="s">
        <v>35</v>
      </c>
      <c r="B16" s="28">
        <v>974</v>
      </c>
      <c r="C16" s="29" t="s">
        <v>36</v>
      </c>
      <c r="D16" s="28">
        <v>4209900</v>
      </c>
      <c r="E16" s="28"/>
      <c r="F16" s="28"/>
      <c r="G16" s="37">
        <f>H16+I16+J16+K16</f>
        <v>3412968</v>
      </c>
      <c r="H16" s="26">
        <f>H17</f>
        <v>290661</v>
      </c>
      <c r="I16" s="26">
        <f>I17</f>
        <v>677240</v>
      </c>
      <c r="J16" s="26">
        <f>J17</f>
        <v>1997985</v>
      </c>
      <c r="K16" s="26">
        <f>K17</f>
        <v>447082</v>
      </c>
    </row>
    <row r="17" spans="1:11" s="11" customFormat="1" ht="12.75">
      <c r="A17" s="13" t="s">
        <v>37</v>
      </c>
      <c r="B17" s="14">
        <v>974</v>
      </c>
      <c r="C17" s="15" t="s">
        <v>36</v>
      </c>
      <c r="D17" s="14">
        <v>4209900</v>
      </c>
      <c r="E17" s="14">
        <v>900</v>
      </c>
      <c r="F17" s="14"/>
      <c r="G17" s="37">
        <f aca="true" t="shared" si="0" ref="G17:G23">H17+I17+J17+K17</f>
        <v>3412968</v>
      </c>
      <c r="H17" s="23">
        <f>H18+H19</f>
        <v>290661</v>
      </c>
      <c r="I17" s="23">
        <f>I18</f>
        <v>677240</v>
      </c>
      <c r="J17" s="23">
        <f>J18</f>
        <v>1997985</v>
      </c>
      <c r="K17" s="23">
        <f>K18</f>
        <v>447082</v>
      </c>
    </row>
    <row r="18" spans="1:11" s="11" customFormat="1" ht="22.5">
      <c r="A18" s="16" t="s">
        <v>9</v>
      </c>
      <c r="B18" s="17">
        <v>974</v>
      </c>
      <c r="C18" s="18" t="s">
        <v>36</v>
      </c>
      <c r="D18" s="17">
        <v>4209900</v>
      </c>
      <c r="E18" s="17">
        <v>900</v>
      </c>
      <c r="F18" s="19">
        <v>340</v>
      </c>
      <c r="G18" s="37">
        <f t="shared" si="0"/>
        <v>3412968</v>
      </c>
      <c r="H18" s="24">
        <v>290661</v>
      </c>
      <c r="I18" s="24">
        <v>677240</v>
      </c>
      <c r="J18" s="24">
        <v>1997985</v>
      </c>
      <c r="K18" s="24">
        <v>447082</v>
      </c>
    </row>
    <row r="19" spans="1:11" s="11" customFormat="1" ht="22.5">
      <c r="A19" s="13" t="s">
        <v>47</v>
      </c>
      <c r="B19" s="14">
        <v>974</v>
      </c>
      <c r="C19" s="15" t="s">
        <v>36</v>
      </c>
      <c r="D19" s="14">
        <f>D20</f>
        <v>7950101</v>
      </c>
      <c r="E19" s="14">
        <f>E20</f>
        <v>950</v>
      </c>
      <c r="F19" s="14"/>
      <c r="G19" s="37">
        <f>H19+I19+J19+K19</f>
        <v>51578</v>
      </c>
      <c r="H19" s="23">
        <f>H20</f>
        <v>0</v>
      </c>
      <c r="I19" s="23">
        <f>I20</f>
        <v>0</v>
      </c>
      <c r="J19" s="23">
        <f>J20</f>
        <v>51578</v>
      </c>
      <c r="K19" s="23">
        <f>K20</f>
        <v>0</v>
      </c>
    </row>
    <row r="20" spans="1:11" s="11" customFormat="1" ht="12.75">
      <c r="A20" s="16" t="s">
        <v>8</v>
      </c>
      <c r="B20" s="17">
        <v>974</v>
      </c>
      <c r="C20" s="18" t="s">
        <v>36</v>
      </c>
      <c r="D20" s="17">
        <v>7950101</v>
      </c>
      <c r="E20" s="17">
        <v>950</v>
      </c>
      <c r="F20" s="19">
        <v>310</v>
      </c>
      <c r="G20" s="37">
        <f>H20+I20+J20+K20</f>
        <v>51578</v>
      </c>
      <c r="H20" s="24"/>
      <c r="I20" s="24"/>
      <c r="J20" s="24">
        <v>51578</v>
      </c>
      <c r="K20" s="24"/>
    </row>
    <row r="21" spans="1:11" s="11" customFormat="1" ht="45">
      <c r="A21" s="27" t="s">
        <v>48</v>
      </c>
      <c r="B21" s="39">
        <v>974</v>
      </c>
      <c r="C21" s="40" t="s">
        <v>36</v>
      </c>
      <c r="D21" s="39">
        <f>D22</f>
        <v>7950600</v>
      </c>
      <c r="E21" s="39">
        <v>950</v>
      </c>
      <c r="F21" s="28"/>
      <c r="G21" s="41">
        <f t="shared" si="0"/>
        <v>14325</v>
      </c>
      <c r="H21" s="30">
        <v>0</v>
      </c>
      <c r="I21" s="30">
        <v>0</v>
      </c>
      <c r="J21" s="30">
        <f>J22</f>
        <v>14325</v>
      </c>
      <c r="K21" s="30">
        <v>0</v>
      </c>
    </row>
    <row r="22" spans="1:11" s="11" customFormat="1" ht="22.5">
      <c r="A22" s="16" t="s">
        <v>38</v>
      </c>
      <c r="B22" s="10">
        <v>974</v>
      </c>
      <c r="C22" s="9" t="s">
        <v>36</v>
      </c>
      <c r="D22" s="10">
        <f>D23</f>
        <v>7950600</v>
      </c>
      <c r="E22" s="10">
        <v>950</v>
      </c>
      <c r="F22" s="19"/>
      <c r="G22" s="37">
        <f t="shared" si="0"/>
        <v>14325</v>
      </c>
      <c r="H22" s="24">
        <v>0</v>
      </c>
      <c r="I22" s="24">
        <v>0</v>
      </c>
      <c r="J22" s="24">
        <f>J23</f>
        <v>14325</v>
      </c>
      <c r="K22" s="24">
        <v>0</v>
      </c>
    </row>
    <row r="23" spans="1:11" s="11" customFormat="1" ht="12.75">
      <c r="A23" s="16" t="s">
        <v>6</v>
      </c>
      <c r="B23" s="10">
        <v>974</v>
      </c>
      <c r="C23" s="9" t="s">
        <v>36</v>
      </c>
      <c r="D23" s="10">
        <v>7950600</v>
      </c>
      <c r="E23" s="10">
        <v>950</v>
      </c>
      <c r="F23" s="19">
        <v>225</v>
      </c>
      <c r="G23" s="37">
        <f t="shared" si="0"/>
        <v>14325</v>
      </c>
      <c r="H23" s="24">
        <v>0</v>
      </c>
      <c r="I23" s="24">
        <v>0</v>
      </c>
      <c r="J23" s="24">
        <v>14325</v>
      </c>
      <c r="K23" s="24">
        <v>0</v>
      </c>
    </row>
    <row r="24" spans="1:11" s="11" customFormat="1" ht="45">
      <c r="A24" s="27" t="s">
        <v>50</v>
      </c>
      <c r="B24" s="28">
        <v>974</v>
      </c>
      <c r="C24" s="29" t="s">
        <v>36</v>
      </c>
      <c r="D24" s="28">
        <f>D25</f>
        <v>7950800</v>
      </c>
      <c r="E24" s="28"/>
      <c r="F24" s="28"/>
      <c r="G24" s="37">
        <f>H24+I24+J24+K24</f>
        <v>36673</v>
      </c>
      <c r="H24" s="30">
        <f aca="true" t="shared" si="1" ref="H24:K25">H25</f>
        <v>6117</v>
      </c>
      <c r="I24" s="30">
        <f t="shared" si="1"/>
        <v>6117</v>
      </c>
      <c r="J24" s="30">
        <f t="shared" si="1"/>
        <v>18322</v>
      </c>
      <c r="K24" s="30">
        <f t="shared" si="1"/>
        <v>6117</v>
      </c>
    </row>
    <row r="25" spans="1:11" s="11" customFormat="1" ht="22.5">
      <c r="A25" s="20" t="s">
        <v>38</v>
      </c>
      <c r="B25" s="21">
        <v>974</v>
      </c>
      <c r="C25" s="22" t="s">
        <v>36</v>
      </c>
      <c r="D25" s="21">
        <f>D26</f>
        <v>7950800</v>
      </c>
      <c r="E25" s="21">
        <v>950</v>
      </c>
      <c r="F25" s="21"/>
      <c r="G25" s="37">
        <f>H25+I25+J25+K25</f>
        <v>36673</v>
      </c>
      <c r="H25" s="25">
        <f t="shared" si="1"/>
        <v>6117</v>
      </c>
      <c r="I25" s="25">
        <f t="shared" si="1"/>
        <v>6117</v>
      </c>
      <c r="J25" s="25">
        <f t="shared" si="1"/>
        <v>18322</v>
      </c>
      <c r="K25" s="25">
        <f t="shared" si="1"/>
        <v>6117</v>
      </c>
    </row>
    <row r="26" spans="1:11" s="11" customFormat="1" ht="12.75">
      <c r="A26" s="16" t="s">
        <v>49</v>
      </c>
      <c r="B26" s="17">
        <v>974</v>
      </c>
      <c r="C26" s="18" t="s">
        <v>36</v>
      </c>
      <c r="D26" s="17">
        <v>7950800</v>
      </c>
      <c r="E26" s="17">
        <v>950</v>
      </c>
      <c r="F26" s="19">
        <v>340</v>
      </c>
      <c r="G26" s="37">
        <f>H26+I26+J26+K26</f>
        <v>36673</v>
      </c>
      <c r="H26" s="24">
        <v>6117</v>
      </c>
      <c r="I26" s="24">
        <v>6117</v>
      </c>
      <c r="J26" s="24">
        <v>18322</v>
      </c>
      <c r="K26" s="24">
        <v>6117</v>
      </c>
    </row>
    <row r="27" spans="1:11" s="2" customFormat="1" ht="22.5">
      <c r="A27" s="20" t="s">
        <v>53</v>
      </c>
      <c r="B27" s="21">
        <v>974</v>
      </c>
      <c r="C27" s="22" t="s">
        <v>36</v>
      </c>
      <c r="D27" s="21">
        <f>D28</f>
        <v>7953000</v>
      </c>
      <c r="E27" s="21">
        <f>E28</f>
        <v>950</v>
      </c>
      <c r="F27" s="21"/>
      <c r="G27" s="37">
        <f>H27+I27+J27+K27</f>
        <v>115306</v>
      </c>
      <c r="H27" s="25">
        <f>H28</f>
        <v>18986</v>
      </c>
      <c r="I27" s="25">
        <f>I28</f>
        <v>26396</v>
      </c>
      <c r="J27" s="25">
        <f>J28</f>
        <v>39362</v>
      </c>
      <c r="K27" s="25">
        <f>K28</f>
        <v>30562</v>
      </c>
    </row>
    <row r="28" spans="1:11" ht="22.5">
      <c r="A28" s="16" t="s">
        <v>52</v>
      </c>
      <c r="B28" s="17">
        <v>974</v>
      </c>
      <c r="C28" s="18" t="s">
        <v>36</v>
      </c>
      <c r="D28" s="17">
        <v>7953000</v>
      </c>
      <c r="E28" s="17">
        <v>950</v>
      </c>
      <c r="F28" s="19">
        <v>340</v>
      </c>
      <c r="G28" s="37">
        <f>H28+I28+J28+K28</f>
        <v>115306</v>
      </c>
      <c r="H28" s="24">
        <v>18986</v>
      </c>
      <c r="I28" s="24">
        <v>26396</v>
      </c>
      <c r="J28" s="24">
        <v>39362</v>
      </c>
      <c r="K28" s="24">
        <v>30562</v>
      </c>
    </row>
    <row r="29" spans="1:11" s="11" customFormat="1" ht="56.25">
      <c r="A29" s="27" t="s">
        <v>39</v>
      </c>
      <c r="B29" s="28">
        <v>974</v>
      </c>
      <c r="C29" s="29" t="s">
        <v>36</v>
      </c>
      <c r="D29" s="28">
        <v>7969741</v>
      </c>
      <c r="E29" s="28"/>
      <c r="F29" s="28"/>
      <c r="G29" s="37">
        <f aca="true" t="shared" si="2" ref="G29:G41">H29+I29+J29+K29</f>
        <v>18666072</v>
      </c>
      <c r="H29" s="30">
        <f>H30</f>
        <v>3697994</v>
      </c>
      <c r="I29" s="30">
        <f>I30</f>
        <v>6706680</v>
      </c>
      <c r="J29" s="30">
        <f>J30</f>
        <v>3297239</v>
      </c>
      <c r="K29" s="30">
        <f>K30</f>
        <v>4964159</v>
      </c>
    </row>
    <row r="30" spans="1:11" s="11" customFormat="1" ht="22.5">
      <c r="A30" s="20" t="s">
        <v>40</v>
      </c>
      <c r="B30" s="21">
        <v>974</v>
      </c>
      <c r="C30" s="22" t="s">
        <v>36</v>
      </c>
      <c r="D30" s="21">
        <v>7969741</v>
      </c>
      <c r="E30" s="21">
        <v>901</v>
      </c>
      <c r="F30" s="21"/>
      <c r="G30" s="37">
        <f t="shared" si="2"/>
        <v>18666072</v>
      </c>
      <c r="H30" s="25">
        <f>H31+H32+H33+H34+H35+H36+H37+H38+H39</f>
        <v>3697994</v>
      </c>
      <c r="I30" s="25">
        <f>I31+I32+I33+I34+I35+I36+I37+I38+I39</f>
        <v>6706680</v>
      </c>
      <c r="J30" s="25">
        <f>J31+J32+J33+J34+J35+J36+J37+J38+J39</f>
        <v>3297239</v>
      </c>
      <c r="K30" s="25">
        <f>K31+K32+K33+K34+K35+K36+K37+K38+K39</f>
        <v>4964159</v>
      </c>
    </row>
    <row r="31" spans="1:11" s="11" customFormat="1" ht="12.75">
      <c r="A31" s="16" t="s">
        <v>2</v>
      </c>
      <c r="B31" s="17">
        <v>974</v>
      </c>
      <c r="C31" s="18" t="s">
        <v>36</v>
      </c>
      <c r="D31" s="17">
        <v>7969741</v>
      </c>
      <c r="E31" s="17">
        <v>901</v>
      </c>
      <c r="F31" s="19">
        <v>211</v>
      </c>
      <c r="G31" s="37">
        <f t="shared" si="2"/>
        <v>8993917</v>
      </c>
      <c r="H31" s="24">
        <v>1588649</v>
      </c>
      <c r="I31" s="24">
        <v>2800354</v>
      </c>
      <c r="J31" s="24">
        <v>1990143</v>
      </c>
      <c r="K31" s="24">
        <v>2614771</v>
      </c>
    </row>
    <row r="32" spans="1:11" s="11" customFormat="1" ht="12.75">
      <c r="A32" s="16" t="s">
        <v>41</v>
      </c>
      <c r="B32" s="17">
        <v>974</v>
      </c>
      <c r="C32" s="18" t="s">
        <v>36</v>
      </c>
      <c r="D32" s="17">
        <v>7969741</v>
      </c>
      <c r="E32" s="17">
        <v>901</v>
      </c>
      <c r="F32" s="19">
        <v>212</v>
      </c>
      <c r="G32" s="37">
        <f t="shared" si="2"/>
        <v>61200</v>
      </c>
      <c r="H32" s="24">
        <v>10200</v>
      </c>
      <c r="I32" s="24">
        <v>15300</v>
      </c>
      <c r="J32" s="24">
        <v>15300</v>
      </c>
      <c r="K32" s="24">
        <v>20400</v>
      </c>
    </row>
    <row r="33" spans="1:11" ht="12.75">
      <c r="A33" s="16" t="s">
        <v>3</v>
      </c>
      <c r="B33" s="17">
        <v>974</v>
      </c>
      <c r="C33" s="18" t="s">
        <v>36</v>
      </c>
      <c r="D33" s="17">
        <v>7969741</v>
      </c>
      <c r="E33" s="17">
        <v>901</v>
      </c>
      <c r="F33" s="19">
        <v>213</v>
      </c>
      <c r="G33" s="37">
        <f t="shared" si="2"/>
        <v>3075919</v>
      </c>
      <c r="H33" s="24">
        <v>493926</v>
      </c>
      <c r="I33" s="24">
        <v>951301</v>
      </c>
      <c r="J33" s="24">
        <v>578636</v>
      </c>
      <c r="K33" s="24">
        <v>1052056</v>
      </c>
    </row>
    <row r="34" spans="1:11" ht="12.75">
      <c r="A34" s="16" t="s">
        <v>4</v>
      </c>
      <c r="B34" s="17">
        <v>974</v>
      </c>
      <c r="C34" s="18" t="s">
        <v>36</v>
      </c>
      <c r="D34" s="17">
        <v>7969741</v>
      </c>
      <c r="E34" s="17">
        <v>901</v>
      </c>
      <c r="F34" s="19">
        <v>221</v>
      </c>
      <c r="G34" s="37">
        <f t="shared" si="2"/>
        <v>26303</v>
      </c>
      <c r="H34" s="24">
        <v>6576</v>
      </c>
      <c r="I34" s="24">
        <v>6576</v>
      </c>
      <c r="J34" s="24">
        <v>6576</v>
      </c>
      <c r="K34" s="24">
        <v>6575</v>
      </c>
    </row>
    <row r="35" spans="1:11" ht="29.25" customHeight="1">
      <c r="A35" s="16" t="s">
        <v>42</v>
      </c>
      <c r="B35" s="17">
        <v>974</v>
      </c>
      <c r="C35" s="18" t="s">
        <v>36</v>
      </c>
      <c r="D35" s="17">
        <v>7969741</v>
      </c>
      <c r="E35" s="17">
        <v>901</v>
      </c>
      <c r="F35" s="19">
        <v>223</v>
      </c>
      <c r="G35" s="37">
        <f t="shared" si="2"/>
        <v>2708105</v>
      </c>
      <c r="H35" s="24">
        <v>1027636</v>
      </c>
      <c r="I35" s="24">
        <v>354615</v>
      </c>
      <c r="J35" s="24">
        <v>283963</v>
      </c>
      <c r="K35" s="24">
        <v>1041891</v>
      </c>
    </row>
    <row r="36" spans="1:11" ht="38.25" customHeight="1">
      <c r="A36" s="16" t="s">
        <v>6</v>
      </c>
      <c r="B36" s="17">
        <v>974</v>
      </c>
      <c r="C36" s="18" t="s">
        <v>36</v>
      </c>
      <c r="D36" s="17">
        <v>7969741</v>
      </c>
      <c r="E36" s="17">
        <v>901</v>
      </c>
      <c r="F36" s="19">
        <v>225</v>
      </c>
      <c r="G36" s="37">
        <f t="shared" si="2"/>
        <v>199325</v>
      </c>
      <c r="H36" s="24">
        <v>24625</v>
      </c>
      <c r="I36" s="24">
        <v>13506</v>
      </c>
      <c r="J36" s="24">
        <v>147688</v>
      </c>
      <c r="K36" s="24">
        <v>13506</v>
      </c>
    </row>
    <row r="37" spans="1:11" ht="12.75">
      <c r="A37" s="16" t="s">
        <v>7</v>
      </c>
      <c r="B37" s="17">
        <v>974</v>
      </c>
      <c r="C37" s="18" t="s">
        <v>36</v>
      </c>
      <c r="D37" s="17">
        <v>7969741</v>
      </c>
      <c r="E37" s="17">
        <v>901</v>
      </c>
      <c r="F37" s="19">
        <v>226</v>
      </c>
      <c r="G37" s="37">
        <f t="shared" si="2"/>
        <v>105690</v>
      </c>
      <c r="H37" s="24">
        <v>22234</v>
      </c>
      <c r="I37" s="24">
        <v>6390</v>
      </c>
      <c r="J37" s="24">
        <v>70674</v>
      </c>
      <c r="K37" s="24">
        <v>6392</v>
      </c>
    </row>
    <row r="38" spans="1:11" ht="12.75">
      <c r="A38" s="16" t="s">
        <v>10</v>
      </c>
      <c r="B38" s="17">
        <v>974</v>
      </c>
      <c r="C38" s="18" t="s">
        <v>36</v>
      </c>
      <c r="D38" s="17">
        <v>7969741</v>
      </c>
      <c r="E38" s="17">
        <v>901</v>
      </c>
      <c r="F38" s="19">
        <v>290</v>
      </c>
      <c r="G38" s="37">
        <f t="shared" si="2"/>
        <v>2960997</v>
      </c>
      <c r="H38" s="24">
        <v>416362</v>
      </c>
      <c r="I38" s="24">
        <v>2416361</v>
      </c>
      <c r="J38" s="24">
        <v>64138</v>
      </c>
      <c r="K38" s="24">
        <v>64136</v>
      </c>
    </row>
    <row r="39" spans="1:11" ht="22.5">
      <c r="A39" s="16" t="s">
        <v>9</v>
      </c>
      <c r="B39" s="17">
        <v>974</v>
      </c>
      <c r="C39" s="18" t="s">
        <v>36</v>
      </c>
      <c r="D39" s="17">
        <v>7969741</v>
      </c>
      <c r="E39" s="17">
        <v>901</v>
      </c>
      <c r="F39" s="19">
        <v>340</v>
      </c>
      <c r="G39" s="37">
        <f t="shared" si="2"/>
        <v>534616</v>
      </c>
      <c r="H39" s="24">
        <v>107786</v>
      </c>
      <c r="I39" s="24">
        <v>142277</v>
      </c>
      <c r="J39" s="24">
        <v>140121</v>
      </c>
      <c r="K39" s="24">
        <v>144432</v>
      </c>
    </row>
    <row r="40" spans="1:11" s="11" customFormat="1" ht="33.75">
      <c r="A40" s="20" t="s">
        <v>51</v>
      </c>
      <c r="B40" s="21">
        <v>974</v>
      </c>
      <c r="C40" s="22" t="s">
        <v>36</v>
      </c>
      <c r="D40" s="21">
        <f>D41</f>
        <v>7976302</v>
      </c>
      <c r="E40" s="21">
        <f>E41</f>
        <v>951</v>
      </c>
      <c r="F40" s="21"/>
      <c r="G40" s="37">
        <f t="shared" si="2"/>
        <v>709792</v>
      </c>
      <c r="H40" s="25">
        <f>H41</f>
        <v>45594</v>
      </c>
      <c r="I40" s="25">
        <f>I41</f>
        <v>75230</v>
      </c>
      <c r="J40" s="25">
        <f>J41</f>
        <v>214655</v>
      </c>
      <c r="K40" s="25">
        <f>K41</f>
        <v>374313</v>
      </c>
    </row>
    <row r="41" spans="1:11" ht="22.5">
      <c r="A41" s="16" t="s">
        <v>52</v>
      </c>
      <c r="B41" s="17">
        <v>974</v>
      </c>
      <c r="C41" s="18" t="s">
        <v>36</v>
      </c>
      <c r="D41" s="17">
        <v>7976302</v>
      </c>
      <c r="E41" s="17">
        <v>951</v>
      </c>
      <c r="F41" s="19">
        <v>340</v>
      </c>
      <c r="G41" s="37">
        <f t="shared" si="2"/>
        <v>709792</v>
      </c>
      <c r="H41" s="24">
        <v>45594</v>
      </c>
      <c r="I41" s="24">
        <v>75230</v>
      </c>
      <c r="J41" s="24">
        <v>214655</v>
      </c>
      <c r="K41" s="24">
        <v>374313</v>
      </c>
    </row>
    <row r="42" spans="1:5" ht="12.75">
      <c r="A42" s="12" t="s">
        <v>46</v>
      </c>
      <c r="B42" s="44"/>
      <c r="C42" s="44"/>
      <c r="D42" s="54" t="s">
        <v>44</v>
      </c>
      <c r="E42" s="54"/>
    </row>
    <row r="43" spans="4:5" ht="12.75">
      <c r="D43" s="53" t="s">
        <v>33</v>
      </c>
      <c r="E43" s="53"/>
    </row>
    <row r="44" spans="1:5" ht="12.75">
      <c r="A44" t="s">
        <v>32</v>
      </c>
      <c r="B44" s="44"/>
      <c r="C44" s="44"/>
      <c r="D44" s="54" t="s">
        <v>45</v>
      </c>
      <c r="E44" s="54"/>
    </row>
    <row r="45" spans="4:5" ht="12.75">
      <c r="D45" s="53" t="s">
        <v>33</v>
      </c>
      <c r="E45" s="53"/>
    </row>
    <row r="47" ht="12.75">
      <c r="A47" s="42" t="s">
        <v>55</v>
      </c>
    </row>
  </sheetData>
  <sheetProtection/>
  <mergeCells count="17">
    <mergeCell ref="D44:E44"/>
    <mergeCell ref="A12:A13"/>
    <mergeCell ref="B12:F12"/>
    <mergeCell ref="G12:G13"/>
    <mergeCell ref="H12:K12"/>
    <mergeCell ref="A8:H8"/>
    <mergeCell ref="D45:E45"/>
    <mergeCell ref="B42:C42"/>
    <mergeCell ref="D42:E42"/>
    <mergeCell ref="D43:E43"/>
    <mergeCell ref="B44:C44"/>
    <mergeCell ref="H1:J1"/>
    <mergeCell ref="H2:J2"/>
    <mergeCell ref="H3:J3"/>
    <mergeCell ref="H4:I4"/>
    <mergeCell ref="A5:K5"/>
    <mergeCell ref="A6:K6"/>
  </mergeCells>
  <printOptions/>
  <pageMargins left="0.21" right="0.38" top="0.47" bottom="0.49" header="0.5" footer="0.5"/>
  <pageSetup horizontalDpi="600" verticalDpi="600" orientation="landscape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absalyamova</dc:creator>
  <cp:keywords/>
  <dc:description/>
  <cp:lastModifiedBy>Пользователь</cp:lastModifiedBy>
  <cp:lastPrinted>2011-01-28T13:19:15Z</cp:lastPrinted>
  <dcterms:created xsi:type="dcterms:W3CDTF">2009-08-27T08:11:58Z</dcterms:created>
  <dcterms:modified xsi:type="dcterms:W3CDTF">2011-01-28T13:19:57Z</dcterms:modified>
  <cp:category/>
  <cp:version/>
  <cp:contentType/>
  <cp:contentStatus/>
</cp:coreProperties>
</file>